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<sst xmlns="http://schemas.openxmlformats.org/spreadsheetml/2006/main" count="34" uniqueCount="34">
  <si>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</si>
  <si>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</si>
  <si>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</si>
  <si>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</si>
  <si>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</si>
  <si>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</si>
  <si>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</si>
  <si>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</si>
  <si>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</si>
  <si>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</si>
  <si>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Індексація 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</si>
  <si>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</si>
  <si>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</si>
  <si>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</si>
  <si>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</si>
  <si>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</si>
  <si>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</si>
  <si>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</si>
  <si>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</si>
  <si>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</si>
  <si>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</si>
  <si>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</si>
  <si>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</si>
  <si>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</si>
  <si>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</si>
  <si>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</si>
  <si>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</si>
  <si>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</si>
  <si>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</si>
  <si>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</si>
  <si>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</si>
  <si>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</si>
  <si>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Вимушений простій</t>
  </si>
  <si>
    <t>травень 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</si>
</sst>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U9" sqref="U9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140625" style="0" customWidth="1"/>
    <col min="15" max="15" width="8.57421875" style="11" customWidth="1"/>
    <col min="16" max="16" width="7.8515625" style="0" bestFit="1" customWidth="1"/>
    <col min="17" max="17" width="7.421875" style="0" customWidth="1"/>
    <col min="18" max="18" width="9.421875" style="0" hidden="1" customWidth="1"/>
    <col min="19" max="19" width="10.00390625" style="0" customWidth="1"/>
    <col min="20" max="21" width="9.8515625" style="0" customWidth="1"/>
    <col min="22" max="22" width="8.57421875" style="0" bestFit="1" customWidth="1"/>
    <col min="23" max="24" width="8.57421875" style="0" customWidth="1"/>
    <col min="25" max="25" width="7.421875" style="0" customWidth="1"/>
    <col min="27" max="27" width="9.57421875" style="0" bestFit="1" customWidth="1"/>
  </cols>
  <sheetData>
    <row r="1" spans="1:16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3:25" ht="39" customHeight="1">
      <c r="C2" s="28" t="s">
        <v>6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6:21" ht="16.5" customHeight="1">
      <c r="F3" s="20" t="s">
        <v>33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4"/>
    </row>
    <row r="4" spans="2:25" ht="6" customHeight="1"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" ht="15" customHeight="1">
      <c r="A5" s="22"/>
      <c r="B5" s="22"/>
    </row>
    <row r="6" spans="1:26" ht="51.75" customHeight="1">
      <c r="A6" s="1" t="s">
        <v>1</v>
      </c>
      <c r="B6" s="17" t="s">
        <v>2</v>
      </c>
      <c r="C6" s="18"/>
      <c r="D6" s="1" t="s">
        <v>3</v>
      </c>
      <c r="E6" s="17" t="s">
        <v>4</v>
      </c>
      <c r="F6" s="18"/>
      <c r="G6" s="1" t="s">
        <v>7</v>
      </c>
      <c r="H6" s="1" t="s">
        <v>23</v>
      </c>
      <c r="I6" s="1" t="s">
        <v>24</v>
      </c>
      <c r="J6" s="1" t="s">
        <v>11</v>
      </c>
      <c r="K6" s="1" t="s">
        <v>8</v>
      </c>
      <c r="L6" s="1" t="s">
        <v>29</v>
      </c>
      <c r="M6" s="1" t="s">
        <v>30</v>
      </c>
      <c r="N6" s="1" t="s">
        <v>13</v>
      </c>
      <c r="O6" s="1" t="s">
        <v>32</v>
      </c>
      <c r="P6" s="1" t="s">
        <v>10</v>
      </c>
      <c r="Q6" s="1" t="s">
        <v>9</v>
      </c>
      <c r="R6" s="1" t="s">
        <v>12</v>
      </c>
      <c r="S6" s="1" t="s">
        <v>5</v>
      </c>
      <c r="T6" s="3" t="s">
        <v>14</v>
      </c>
      <c r="U6" s="1" t="s">
        <v>25</v>
      </c>
      <c r="V6" s="1" t="s">
        <v>28</v>
      </c>
      <c r="W6" s="1" t="s">
        <v>26</v>
      </c>
      <c r="X6" s="1" t="s">
        <v>27</v>
      </c>
      <c r="Y6" s="5" t="s">
        <v>15</v>
      </c>
      <c r="Z6" s="12" t="s">
        <v>31</v>
      </c>
    </row>
    <row r="7" spans="1:27" ht="48" customHeight="1">
      <c r="A7" s="2">
        <v>1</v>
      </c>
      <c r="B7" s="13" t="s">
        <v>17</v>
      </c>
      <c r="C7" s="14"/>
      <c r="D7" s="2" t="s">
        <v>18</v>
      </c>
      <c r="E7" s="15">
        <v>24</v>
      </c>
      <c r="F7" s="16"/>
      <c r="G7" s="6">
        <v>11200</v>
      </c>
      <c r="H7" s="6">
        <v>500</v>
      </c>
      <c r="I7" s="6">
        <v>336</v>
      </c>
      <c r="J7" s="6">
        <v>38293.89</v>
      </c>
      <c r="K7" s="6">
        <v>732.31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/>
      <c r="S7" s="6">
        <f>SUM(G7:R7)</f>
        <v>51062.2</v>
      </c>
      <c r="T7" s="7">
        <v>14800</v>
      </c>
      <c r="U7" s="6">
        <f>S7-T7-V7-Y7-W7-X7</f>
        <v>25794.449999999997</v>
      </c>
      <c r="V7" s="6">
        <v>9191.2</v>
      </c>
      <c r="W7" s="6">
        <v>434.03</v>
      </c>
      <c r="X7" s="6">
        <v>76.59</v>
      </c>
      <c r="Y7" s="7">
        <v>765.93</v>
      </c>
      <c r="Z7" s="6">
        <f>T7+U7+V7+W7+X7+Y7</f>
        <v>51062.19999999999</v>
      </c>
      <c r="AA7" s="10"/>
    </row>
    <row r="8" spans="1:27" ht="48" customHeight="1">
      <c r="A8" s="2">
        <v>2</v>
      </c>
      <c r="B8" s="13" t="s">
        <v>19</v>
      </c>
      <c r="C8" s="14"/>
      <c r="D8" s="2" t="s">
        <v>21</v>
      </c>
      <c r="E8" s="15">
        <v>25</v>
      </c>
      <c r="F8" s="16"/>
      <c r="G8" s="6">
        <v>8330</v>
      </c>
      <c r="H8" s="6">
        <v>610</v>
      </c>
      <c r="I8" s="6">
        <v>2748.9</v>
      </c>
      <c r="J8" s="6">
        <v>17837.28</v>
      </c>
      <c r="K8" s="6">
        <v>833</v>
      </c>
      <c r="L8" s="6">
        <v>0</v>
      </c>
      <c r="M8" s="6">
        <v>0</v>
      </c>
      <c r="N8" s="6">
        <v>-294</v>
      </c>
      <c r="O8" s="6">
        <v>980</v>
      </c>
      <c r="P8" s="6">
        <v>0</v>
      </c>
      <c r="Q8" s="6">
        <v>0</v>
      </c>
      <c r="R8" s="6"/>
      <c r="S8" s="6">
        <f>SUM(G8:R8)</f>
        <v>31045.18</v>
      </c>
      <c r="T8" s="7">
        <v>5000</v>
      </c>
      <c r="U8" s="6">
        <f>S8-T8-V8-Y8-W8-X8</f>
        <v>19680.92</v>
      </c>
      <c r="V8" s="6">
        <v>5588.13</v>
      </c>
      <c r="W8" s="6">
        <v>263.88</v>
      </c>
      <c r="X8" s="6">
        <v>46.57</v>
      </c>
      <c r="Y8" s="7">
        <v>465.68</v>
      </c>
      <c r="Z8" s="6">
        <f>T8+U8+V8+W8+X8+Y8</f>
        <v>31045.18</v>
      </c>
      <c r="AA8" s="10"/>
    </row>
    <row r="9" spans="1:27" ht="48" customHeight="1">
      <c r="A9" s="2">
        <v>3</v>
      </c>
      <c r="B9" s="13" t="s">
        <v>20</v>
      </c>
      <c r="C9" s="14"/>
      <c r="D9" s="2" t="s">
        <v>22</v>
      </c>
      <c r="E9" s="15">
        <v>24</v>
      </c>
      <c r="F9" s="16"/>
      <c r="G9" s="6">
        <v>7297.55</v>
      </c>
      <c r="H9" s="6">
        <v>372.33</v>
      </c>
      <c r="I9" s="6">
        <v>437.85</v>
      </c>
      <c r="J9" s="6">
        <v>16535.11</v>
      </c>
      <c r="K9" s="6">
        <v>0</v>
      </c>
      <c r="L9" s="6">
        <v>0</v>
      </c>
      <c r="M9" s="6">
        <v>0</v>
      </c>
      <c r="N9" s="6">
        <v>-294</v>
      </c>
      <c r="O9" s="6">
        <v>269.03</v>
      </c>
      <c r="P9" s="6">
        <v>0</v>
      </c>
      <c r="Q9" s="6">
        <v>7276.55</v>
      </c>
      <c r="R9" s="6"/>
      <c r="S9" s="6">
        <f>SUM(G9:R9)</f>
        <v>31894.42</v>
      </c>
      <c r="T9" s="7">
        <v>5000</v>
      </c>
      <c r="U9" s="6">
        <f>S9-T9-V9-Y9-W9-X9</f>
        <v>20356.06</v>
      </c>
      <c r="V9" s="6">
        <v>5741</v>
      </c>
      <c r="W9" s="6">
        <v>271.1</v>
      </c>
      <c r="X9" s="6">
        <v>47.84</v>
      </c>
      <c r="Y9" s="7">
        <v>478.42</v>
      </c>
      <c r="Z9" s="6">
        <f>T9+U9+V9+W9+X9+Y9</f>
        <v>31894.42</v>
      </c>
      <c r="AA9" s="10"/>
    </row>
    <row r="10" spans="1:27" ht="23.25" customHeight="1">
      <c r="A10" s="23" t="s">
        <v>16</v>
      </c>
      <c r="B10" s="24"/>
      <c r="C10" s="24"/>
      <c r="D10" s="25"/>
      <c r="E10" s="26"/>
      <c r="F10" s="27"/>
      <c r="G10" s="8">
        <f>SUM(G7:G9)</f>
        <v>26827.55</v>
      </c>
      <c r="H10" s="8">
        <f aca="true" t="shared" si="0" ref="H10:Z10">SUM(H7:H9)</f>
        <v>1482.33</v>
      </c>
      <c r="I10" s="8">
        <f t="shared" si="0"/>
        <v>3522.75</v>
      </c>
      <c r="J10" s="8">
        <f t="shared" si="0"/>
        <v>72666.28</v>
      </c>
      <c r="K10" s="8">
        <f t="shared" si="0"/>
        <v>1565.31</v>
      </c>
      <c r="L10" s="8">
        <f t="shared" si="0"/>
        <v>0</v>
      </c>
      <c r="M10" s="8">
        <f>SUM(M7:M9)</f>
        <v>0</v>
      </c>
      <c r="N10" s="8">
        <f t="shared" si="0"/>
        <v>-588</v>
      </c>
      <c r="O10" s="8">
        <f t="shared" si="0"/>
        <v>1249.03</v>
      </c>
      <c r="P10" s="8">
        <f t="shared" si="0"/>
        <v>0</v>
      </c>
      <c r="Q10" s="8">
        <f t="shared" si="0"/>
        <v>7276.55</v>
      </c>
      <c r="R10" s="8">
        <f t="shared" si="0"/>
        <v>0</v>
      </c>
      <c r="S10" s="8">
        <f t="shared" si="0"/>
        <v>114001.8</v>
      </c>
      <c r="T10" s="8">
        <f t="shared" si="0"/>
        <v>24800</v>
      </c>
      <c r="U10" s="8">
        <f>SUM(U7:U9)</f>
        <v>65831.43</v>
      </c>
      <c r="V10" s="8">
        <f t="shared" si="0"/>
        <v>20520.33</v>
      </c>
      <c r="W10" s="8">
        <f t="shared" si="0"/>
        <v>969.01</v>
      </c>
      <c r="X10" s="8">
        <f t="shared" si="0"/>
        <v>171</v>
      </c>
      <c r="Y10" s="9">
        <f t="shared" si="0"/>
        <v>1710.03</v>
      </c>
      <c r="Z10" s="8">
        <f t="shared" si="0"/>
        <v>114001.79999999999</v>
      </c>
      <c r="AA10" s="10"/>
    </row>
    <row r="11" ht="9.75" customHeight="1"/>
  </sheetData>
  <sheetProtection/>
  <mergeCells count="15">
    <mergeCell ref="A10:D10"/>
    <mergeCell ref="E10:F10"/>
    <mergeCell ref="B7:C7"/>
    <mergeCell ref="E7:F7"/>
    <mergeCell ref="B8:C8"/>
    <mergeCell ref="E8:F8"/>
    <mergeCell ref="B9:C9"/>
    <mergeCell ref="E9:F9"/>
    <mergeCell ref="A1:P1"/>
    <mergeCell ref="C2:Y2"/>
    <mergeCell ref="F3:T3"/>
    <mergeCell ref="B4:Y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Пользователь Windows</cp:lastModifiedBy>
  <cp:lastPrinted>2022-01-04T10:13:34Z</cp:lastPrinted>
  <dcterms:created xsi:type="dcterms:W3CDTF">2021-12-21T12:21:16Z</dcterms:created>
  <dcterms:modified xsi:type="dcterms:W3CDTF">2022-08-29T08:31:30Z</dcterms:modified>
  <cp:category/>
  <cp:version/>
  <cp:contentType/>
  <cp:contentStatus/>
</cp:coreProperties>
</file>